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35" windowWidth="11355" windowHeight="7935"/>
  </bookViews>
  <sheets>
    <sheet name="Лист1" sheetId="1" r:id="rId1"/>
  </sheets>
  <calcPr calcId="124519"/>
</workbook>
</file>

<file path=xl/calcChain.xml><?xml version="1.0" encoding="utf-8"?>
<calcChain xmlns="http://schemas.openxmlformats.org/spreadsheetml/2006/main">
  <c r="C44" i="1"/>
  <c r="C93"/>
  <c r="C89" l="1"/>
  <c r="C59"/>
  <c r="C91"/>
  <c r="C51" l="1"/>
  <c r="C32"/>
  <c r="C25"/>
  <c r="C58"/>
  <c r="C50" s="1"/>
  <c r="C56"/>
  <c r="C46"/>
  <c r="C42"/>
  <c r="C39"/>
  <c r="C23"/>
  <c r="C22" s="1"/>
  <c r="C30"/>
  <c r="C49" l="1"/>
  <c r="C95" l="1"/>
</calcChain>
</file>

<file path=xl/sharedStrings.xml><?xml version="1.0" encoding="utf-8"?>
<sst xmlns="http://schemas.openxmlformats.org/spreadsheetml/2006/main" count="146" uniqueCount="145">
  <si>
    <r>
      <t xml:space="preserve">  </t>
    </r>
    <r>
      <rPr>
        <sz val="14"/>
        <color indexed="8"/>
        <rFont val="Times New Roman"/>
        <family val="1"/>
        <charset val="204"/>
      </rPr>
      <t>Код</t>
    </r>
  </si>
  <si>
    <t>Наименование дохода</t>
  </si>
  <si>
    <t>1 00 00000 00 0000 000</t>
  </si>
  <si>
    <t>Единый сельскохозяйственный налог</t>
  </si>
  <si>
    <t>2 00 00000 00 0000 000</t>
  </si>
  <si>
    <t>Безвозмездные поступления</t>
  </si>
  <si>
    <t>2 02 03026 00 0000 151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</si>
  <si>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приобретения(строительства) жилья</t>
  </si>
  <si>
    <t>2 02 03026 05  0000151</t>
  </si>
  <si>
    <t>субвенция на осуществление государственных полномочий по предоставлению жилых помещений по договору социального найма детям -сиротам  и детям, оставшимся без попечения родителей, а также лицам из их числа в соответствии с Законом КК от 3 июня 2009 года №1748-КЗ "Об обеспечении дополнительных гарантий прав на имущество и жилое помещение детей - сирот и детей, оставшихся без попечения родителей в Краснодарском крае" путем приобретения (строительства) жилья</t>
  </si>
  <si>
    <t>2 02 03007 00 0000 151</t>
  </si>
  <si>
    <t>2 02 03007 05 0000 151</t>
  </si>
  <si>
    <t>Субвенции бюджетам муниципальных образований на осуществление полномочий по сооставлению (изменению и дополнению списков кандидатов в присяжные заседатели  федеральных судов общей юрисдикции в Российской Федерации</t>
  </si>
  <si>
    <t>из них:</t>
  </si>
  <si>
    <t>в том числе:</t>
  </si>
  <si>
    <t xml:space="preserve"> -субвенции бюджетам муниципальных районов на осуществление полномочий по расчёту и представлению межбюджетных трансфертов бюджетам поселений в форме субвенций на исполнение поселениями государственных полномочий по первичному воинскому учёту на территориях, где отсутствуют военные комиссариаты</t>
  </si>
  <si>
    <t xml:space="preserve"> -субвенция на осуществление государственных полномочий по созданию и организации деятельности комиссий по делам несовершеннолетних и защите их прав </t>
  </si>
  <si>
    <t xml:space="preserve"> -субвенция на осуществление государственных полномочий по созданию и организации деятельности отдела по опёке  и попечительству </t>
  </si>
  <si>
    <t xml:space="preserve"> -субвенция на осуществление государственных полномочий по ведению учёта граждан отдельных категорий в качестве нуждающихся в жилых помещениях</t>
  </si>
  <si>
    <t xml:space="preserve"> -субвенция на осуществление отдельных государственных полномочий по распоряжению земельными участками, находящимися в государственной собственности Краснодарского края, из фонда перераспределения земель Краснодарского края</t>
  </si>
  <si>
    <t xml:space="preserve"> -субвенция на осуществление государственных полномочий по реализации основных общеобразовательных программ в части финансирования расходов на оплату труда работников общеобразовательных учреждений, расходов на учебные пособия, технические средства обучения, расходные материалы и хозяйственные нужды (за исключением расходов на содержание зданий и коммунальных расходов, осуществляемых из местных бюджетов) </t>
  </si>
  <si>
    <t xml:space="preserve"> -субвенция на ежемесячную денежную выплату отдельным категориям педагогических работников</t>
  </si>
  <si>
    <t xml:space="preserve"> -субвенция на 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изделиямпи медицинского назначения </t>
  </si>
  <si>
    <t xml:space="preserve"> -субвенция бюджетам муниципальных районов на осуществление отдельных государственных полномочий по предоставлению мер социальной поддержки жертвам политических репрессий, труженикам тыла, ветеранам труда, ветеранам военнгой службы, достигшим возраста, дающего право на пенсию по старости, в бесплатном изготовленииь и ремонте зубных протезов (кроме изготовленных из драгоценных металлов) в сложных клинических случаях зубопротезирования </t>
  </si>
  <si>
    <t xml:space="preserve"> -субвенция на осуществление государственных полномочий по реализации мероприятий подпрограммы "Повышение финансовой устойчивости малых форм хозяйствования на селе" в части краевой целевой программы "Развитие сельского хозяйства и регулирование рынков сельскохозяйственной продукции, сырья и продовольствия в Краснодарском крае" на 2010 - 2012 годы</t>
  </si>
  <si>
    <t xml:space="preserve"> -субвенция на осуществление полномочий по расчёту и предоставлению межбюджетных трансфертов бюджетам поселений в форме субвенций на исполнение поселениями государственных полномочий по образованию и организации деятельности административных комиссий</t>
  </si>
  <si>
    <t>субвенция на осуществление государственных полномочий по поддержке сельскохозяйственного производства</t>
  </si>
  <si>
    <t xml:space="preserve"> субвенция на осуществление государственных полномочий по реализации краевой целевой программы "Пастбища для выпаса коров, содержащихся в личных подсобных хозяйствах на территории Краснодарского края " на 2008-2012 годы</t>
  </si>
  <si>
    <t>субвенция на осуществление отдельных государственных полномочий по организации бесплатного питания детей из малообеспеченных семей в возрасте до двух лет, родившихся до 1 марта 2010 года</t>
  </si>
  <si>
    <t>- субвенция на осуществление отдельных государственных полномочий Краснодарского края по организации оздоровления  и отдыха детей</t>
  </si>
  <si>
    <t>субвенция на осуществление государственных полномочий по реализации долгосрочной краевой программы "Развитие малых форм хозяйствования  в АПК на территории Краснодарского  края" на 2010-2012 годы</t>
  </si>
  <si>
    <t>субвенции бюджетам мунициальных районов на предоставление мер социальной поддержки пед работников образовательных учреждений проживающим и работающим в сельской местности</t>
  </si>
  <si>
    <t>субвениции на передаваемые полномочия в части организации оказания медицинской помощи на территории муниципальных образований</t>
  </si>
  <si>
    <t xml:space="preserve"> -субвенция на организацию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</si>
  <si>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мероприятия по повышению финансовой устойчивости малых форм хозяйствования на селе, финансовое обеспечение которых осуществляется за счет средств краевого бюджета</t>
  </si>
  <si>
    <t>Выплата ежемесячного вознаграждения патронатному воспитателю</t>
  </si>
  <si>
    <t>Долгосрочная краевая целевая программа "Предупреждение риска заноса, распространения и ликвидации очагов африканской чумы свиней на территории Краснодарского края" на 2012-2015 годы</t>
  </si>
  <si>
    <t>Итого</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</si>
  <si>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</si>
  <si>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</si>
  <si>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1 01 02010 01 0000 110</t>
  </si>
  <si>
    <t>1 05 03010 01 0000 110</t>
  </si>
  <si>
    <t xml:space="preserve">1 11 05035 10 0000 120      </t>
  </si>
  <si>
    <t>1 13 02995 10 0000 130</t>
  </si>
  <si>
    <t>2 02 00000 00 0000 000</t>
  </si>
  <si>
    <t>Безвозмездные поступленияот других бюджетов бюджетной системы Российской Федерации</t>
  </si>
  <si>
    <t>2 02 10000 00 0000 150</t>
  </si>
  <si>
    <t>2 02 15001 10 0000 150</t>
  </si>
  <si>
    <t>2 02 30000 00 0000 150</t>
  </si>
  <si>
    <t>2 02 35118 00 0000 150</t>
  </si>
  <si>
    <t>2 02 35118 10 0000 150</t>
  </si>
  <si>
    <t>2 02 30024 10 0000 150</t>
  </si>
  <si>
    <t xml:space="preserve">      (тыс. рублей) </t>
  </si>
  <si>
    <t xml:space="preserve"> 2 02 20000 00 0000 150</t>
  </si>
  <si>
    <t xml:space="preserve">Начальник финансового отдела администрации </t>
  </si>
  <si>
    <t>1 11 09080 10 0000 120</t>
  </si>
  <si>
    <t>101 00000 00 0000 000</t>
  </si>
  <si>
    <t>103 00000 00 0000 000</t>
  </si>
  <si>
    <t>Налоги на товары (работы, услуги),реализуемые на территории Российской Федерации</t>
  </si>
  <si>
    <t>1 05 00000 00 0000 000</t>
  </si>
  <si>
    <t>1 06 00000 00 0000 000</t>
  </si>
  <si>
    <t>Налог на прибыль,доходы</t>
  </si>
  <si>
    <t>2 02 19999 10 0000 150</t>
  </si>
  <si>
    <t>Прочие дотации бюджетам сельских поселений</t>
  </si>
  <si>
    <t>1 11 00000 00 0000 000</t>
  </si>
  <si>
    <t>1 13 00000 00 0000 000</t>
  </si>
  <si>
    <t>Доходы от оказания платных услуг и компенсации затрат государства</t>
  </si>
  <si>
    <t>1 16 00000 00 0000 000</t>
  </si>
  <si>
    <t>Штрафы, санкции, возмещение ущерба</t>
  </si>
  <si>
    <t>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</si>
  <si>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</si>
  <si>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М.И. Пушка</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</si>
  <si>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</si>
  <si>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</si>
  <si>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</si>
  <si>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1 03 02250 01 0000 110</t>
  </si>
  <si>
    <t>1 03 02260 01 0000 110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</si>
  <si>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</si>
  <si>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</si>
  <si>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</si>
  <si>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использования имущества, находящегося в государственной и муниципальной собственности</t>
  </si>
  <si>
    <t>Дотации бюджетам бюджетной системы Российской Федерации</t>
  </si>
  <si>
    <t>Дотации бюджетам сельских поселений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</si>
  <si>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</si>
  <si>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</si>
  <si>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</si>
  <si>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</si>
  <si>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2 02 30024 00 0000 150</t>
  </si>
  <si>
    <t>Субвенции местным бюджетам на выполнение передаваемых полномочий субъектов Российской Федерации</t>
  </si>
  <si>
    <t>Налоги на совокупный доход</t>
  </si>
  <si>
    <t xml:space="preserve">Налоги на имущество </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</si>
  <si>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</si>
  <si>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1 06 01030 10 2100 110</t>
  </si>
  <si>
    <t>Земельный налог с организаций, обладающих земельным участком, расположенным в границах межселенных территорий</t>
  </si>
  <si>
    <t>1 06 06033 10 2100 110</t>
  </si>
  <si>
    <t>Земельный налог с физических лиц, обладающих земельным участком, расположенным в границах межселенных территорий</t>
  </si>
  <si>
    <t>1 06 06043 10 2100 110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</si>
  <si>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</si>
  <si>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Прочие доходы от компенсации затрат бюджетов сельских поселений</t>
  </si>
  <si>
    <t>Субсидии бюджетам сельских поселений на софинансирование капитальных вложений в объекты муниципальной собственности</t>
  </si>
  <si>
    <t>ПРИЛОЖЕНИЕ 1</t>
  </si>
  <si>
    <t xml:space="preserve">                                          УТВЕРЖДЕН</t>
  </si>
  <si>
    <t>решением Совета Гривенского</t>
  </si>
  <si>
    <t xml:space="preserve">                                              сельского поселения</t>
  </si>
  <si>
    <t xml:space="preserve">                                              Калининского района </t>
  </si>
  <si>
    <t>тыс.руб.</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</si>
  <si>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t>
  </si>
  <si>
    <t>1 16 07090 10 0000 140</t>
  </si>
  <si>
    <t xml:space="preserve"> 2 02 25555 10 0000 150</t>
  </si>
  <si>
    <t>2 02 40000 00 0000 150</t>
  </si>
  <si>
    <t>2 02 49999 10 0000 150</t>
  </si>
  <si>
    <t>Прочие межбюджетные трансферты, передаваемые бюджетам сельских поселений</t>
  </si>
  <si>
    <t>Иные межбюджетные трансферты</t>
  </si>
  <si>
    <t>Гривенского сельского поселения</t>
  </si>
  <si>
    <t xml:space="preserve">Калининского района                                                                                              Чурекова Е.В.                                           </t>
  </si>
  <si>
    <t xml:space="preserve">Объем поступлений доходов в  бюджет Гривенского сельского поселения 
по кодам видов (подвидов) доходов на 2024 год 
</t>
  </si>
  <si>
    <t>План на 2024 года</t>
  </si>
  <si>
    <t>Налоговые и неналоговые доходы</t>
  </si>
  <si>
    <t>Субвенции бюджетам сельских поселений на выполнение передаваемых полномочий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</si>
  <si>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</si>
  <si>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Земельный налог с организаций, обладающих земельным участком, расположенным в границах сельских поселений</t>
  </si>
  <si>
    <t>Земельный налог с физических лиц, обладающих земельным участком, расположенным в границах сельских поселений</t>
  </si>
  <si>
    <t xml:space="preserve">1 06 01030 10 0000 110    </t>
  </si>
  <si>
    <t>1 06 06033 10 0000 110</t>
  </si>
  <si>
    <t>1 06 06043 10 0000 110</t>
  </si>
  <si>
    <t xml:space="preserve">от 14 декабря 2023 г. № 195 </t>
  </si>
  <si>
    <t xml:space="preserve">                                                                    ПРИЛОЖЕНИЕ № 1</t>
  </si>
  <si>
    <t>к решению Совета Гривенского</t>
  </si>
  <si>
    <t xml:space="preserve"> сельского поселения</t>
  </si>
  <si>
    <t xml:space="preserve">Калининского района </t>
  </si>
  <si>
    <t>(в редакции решения Совета Гривенского</t>
  </si>
  <si>
    <t xml:space="preserve">  сельского поселения</t>
  </si>
  <si>
    <t>Калининского района</t>
  </si>
  <si>
    <t>2 02 15002 10 0000 150</t>
  </si>
  <si>
    <t>Дотации бюджетам сельских поселений на поддержку мер по обеспечению сбалансированности бюджетов</t>
  </si>
  <si>
    <t>2 07 00000 00 0000 150</t>
  </si>
  <si>
    <t xml:space="preserve">Прочие безвозмездные поступления </t>
  </si>
  <si>
    <t>2 07 05030 10 0000 150</t>
  </si>
  <si>
    <t>Прочие безвозмездные поступления в  бюджеты сельских поселений</t>
  </si>
  <si>
    <t>1 14 00000 00 0000 000</t>
  </si>
  <si>
    <t xml:space="preserve"> 1 14 06025 10 0000 430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</si>
  <si>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</si>
  <si>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Доходы от продажи материальных и нематериальных активов</t>
  </si>
  <si>
    <t>от __.11.2024 № ___</t>
  </si>
  <si>
    <t xml:space="preserve">от __.11.2024 г. № ___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</si>
</sst>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2">
    <font>
      <sz val="10"/>
      <name val="Arial Cyr"/>
      <charset val="204"/>
    </font>
    <font>
      <sz val="10"/>
      <name val="Arial Cyr"/>
      <charset val="204"/>
    </font>
    <font>
      <sz val="14"/>
      <color indexed="8"/>
      <name val="Times New Roman"/>
      <family val="1"/>
      <charset val="204"/>
    </font>
    <font>
      <b/>
      <sz val="14"/>
      <name val="Times New Roman"/>
      <family val="1"/>
      <charset val="204"/>
    </font>
    <font>
      <sz val="14"/>
      <name val="Times New Roman"/>
      <family val="1"/>
      <charset val="204"/>
    </font>
    <font>
      <b/>
      <sz val="14"/>
      <color indexed="8"/>
      <name val="Times New Roman"/>
      <family val="1"/>
      <charset val="204"/>
    </font>
    <font>
      <sz val="8"/>
      <name val="Arial Cyr"/>
      <charset val="204"/>
    </font>
    <font>
      <sz val="16"/>
      <name val="Arial Cyr"/>
      <charset val="204"/>
    </font>
    <font>
      <sz val="16"/>
      <name val="Times New Roman"/>
      <family val="1"/>
      <charset val="204"/>
    </font>
    <font>
      <sz val="14"/>
      <color rgb="FF000000"/>
      <name val="Times New Roman"/>
      <family val="1"/>
      <charset val="204"/>
    </font>
    <font>
      <sz val="10"/>
      <name val="Times New Roman"/>
      <family val="1"/>
      <charset val="204"/>
    </font>
    <font>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s>
  <cellStyleXfs count="2">
    <xf numFmtId="0" fontId="0" fillId="0" borderId="0"/>
    <xf numFmtId="43" fontId="1" fillId="0" borderId="0" applyFont="0" applyFill="0" applyBorder="0" applyAlignment="0" applyProtection="0"/>
  </cellStyleXfs>
  <cellXfs count="74">
    <xf numFmtId="0" fontId="0" fillId="0" borderId="0" xfId="0"/>
    <xf numFmtId="0" fontId="5"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0" xfId="0" applyFont="1"/>
    <xf numFmtId="165" fontId="5" fillId="0" borderId="1" xfId="0" applyNumberFormat="1" applyFont="1" applyBorder="1" applyAlignment="1">
      <alignment horizontal="center" vertical="center" wrapText="1"/>
    </xf>
    <xf numFmtId="165" fontId="0" fillId="0" borderId="0" xfId="0" applyNumberFormat="1" applyBorder="1" applyAlignment="1">
      <alignment horizontal="center" vertical="center"/>
    </xf>
    <xf numFmtId="165" fontId="2" fillId="0" borderId="0" xfId="0" applyNumberFormat="1" applyFont="1" applyBorder="1" applyAlignment="1">
      <alignment horizontal="center" vertical="center" wrapText="1"/>
    </xf>
    <xf numFmtId="165" fontId="0" fillId="0" borderId="0" xfId="0" applyNumberFormat="1" applyAlignment="1">
      <alignment horizontal="center" vertical="center"/>
    </xf>
    <xf numFmtId="0" fontId="5" fillId="0" borderId="0" xfId="0" applyFont="1" applyBorder="1" applyAlignment="1">
      <alignment horizontal="center" vertical="center" wrapText="1"/>
    </xf>
    <xf numFmtId="0" fontId="4" fillId="0" borderId="0" xfId="0" applyFont="1" applyBorder="1" applyAlignment="1">
      <alignment horizontal="center" vertical="center"/>
    </xf>
    <xf numFmtId="0" fontId="0" fillId="0" borderId="0" xfId="0" applyAlignment="1">
      <alignment horizontal="center" vertical="center"/>
    </xf>
    <xf numFmtId="0" fontId="4" fillId="0" borderId="0" xfId="0" applyFont="1" applyBorder="1" applyAlignment="1"/>
    <xf numFmtId="165" fontId="5" fillId="2" borderId="1" xfId="1"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0" fontId="0" fillId="0" borderId="0" xfId="0" applyBorder="1" applyAlignment="1">
      <alignment horizontal="center" vertical="center"/>
    </xf>
    <xf numFmtId="0" fontId="2" fillId="0" borderId="0" xfId="0" applyFont="1" applyBorder="1" applyAlignment="1">
      <alignment horizontal="center" vertical="center" wrapText="1"/>
    </xf>
    <xf numFmtId="0" fontId="0" fillId="0" borderId="0" xfId="0" applyAlignment="1">
      <alignment horizontal="center"/>
    </xf>
    <xf numFmtId="0" fontId="3" fillId="0" borderId="1" xfId="0" applyFont="1" applyFill="1" applyBorder="1" applyAlignment="1">
      <alignment horizontal="center" vertical="center" wrapText="1"/>
    </xf>
    <xf numFmtId="0" fontId="4" fillId="0" borderId="0" xfId="0" applyFont="1" applyAlignment="1">
      <alignment horizontal="center"/>
    </xf>
    <xf numFmtId="165" fontId="2" fillId="0" borderId="2" xfId="0" applyNumberFormat="1" applyFont="1" applyBorder="1" applyAlignment="1">
      <alignment horizontal="center" vertical="center" wrapText="1"/>
    </xf>
    <xf numFmtId="165" fontId="2" fillId="0" borderId="3"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0" fillId="0" borderId="0" xfId="0" applyAlignment="1">
      <alignment horizontal="center"/>
    </xf>
    <xf numFmtId="0" fontId="0" fillId="0" borderId="0" xfId="0" applyAlignment="1">
      <alignment horizontal="left"/>
    </xf>
    <xf numFmtId="0" fontId="10" fillId="2" borderId="0" xfId="0" applyFont="1" applyFill="1" applyAlignment="1">
      <alignment horizontal="left"/>
    </xf>
    <xf numFmtId="0" fontId="9" fillId="0" borderId="0" xfId="0" applyFont="1" applyBorder="1" applyAlignment="1">
      <alignment horizontal="center" vertical="center" wrapText="1"/>
    </xf>
    <xf numFmtId="0" fontId="0" fillId="0" borderId="0" xfId="0" applyBorder="1"/>
    <xf numFmtId="164" fontId="4" fillId="0" borderId="0" xfId="0" applyNumberFormat="1" applyFont="1" applyBorder="1" applyAlignment="1">
      <alignment horizontal="center" vertical="center"/>
    </xf>
    <xf numFmtId="165" fontId="5" fillId="0" borderId="0" xfId="0" applyNumberFormat="1" applyFont="1" applyBorder="1" applyAlignment="1">
      <alignment horizontal="center" vertical="center" wrapText="1"/>
    </xf>
    <xf numFmtId="165" fontId="5"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2" fillId="0" borderId="0" xfId="0" applyNumberFormat="1" applyFont="1" applyFill="1" applyBorder="1" applyAlignment="1">
      <alignment horizontal="center" vertical="center" wrapText="1"/>
    </xf>
    <xf numFmtId="165" fontId="5" fillId="2" borderId="0" xfId="1" applyNumberFormat="1" applyFont="1" applyFill="1" applyBorder="1" applyAlignment="1">
      <alignment horizontal="center" vertical="center"/>
    </xf>
    <xf numFmtId="165" fontId="2" fillId="2" borderId="0" xfId="1" applyNumberFormat="1" applyFont="1" applyFill="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5" fillId="0" borderId="4" xfId="0" applyFont="1" applyBorder="1" applyAlignment="1">
      <alignment horizontal="center" vertical="center" wrapText="1"/>
    </xf>
    <xf numFmtId="0" fontId="2" fillId="0" borderId="4" xfId="0" applyFont="1" applyBorder="1" applyAlignment="1">
      <alignment horizontal="center" vertical="center" wrapText="1"/>
    </xf>
    <xf numFmtId="0" fontId="4" fillId="0" borderId="4"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2" fillId="0" borderId="4" xfId="0" applyNumberFormat="1" applyFont="1" applyBorder="1" applyAlignment="1">
      <alignment horizontal="center" vertical="center" wrapText="1"/>
    </xf>
    <xf numFmtId="0" fontId="5" fillId="0" borderId="4" xfId="0" applyNumberFormat="1" applyFont="1" applyBorder="1" applyAlignment="1">
      <alignment horizontal="center" vertical="center" wrapText="1"/>
    </xf>
    <xf numFmtId="0" fontId="4" fillId="0" borderId="0" xfId="0" applyFont="1" applyBorder="1" applyAlignment="1">
      <alignment horizontal="right"/>
    </xf>
    <xf numFmtId="165" fontId="5"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wrapText="1"/>
    </xf>
    <xf numFmtId="165" fontId="3"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5" fontId="4" fillId="2" borderId="1" xfId="0" applyNumberFormat="1"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4" xfId="0"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wrapText="1"/>
    </xf>
    <xf numFmtId="165" fontId="4"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center" wrapText="1"/>
    </xf>
    <xf numFmtId="0" fontId="8" fillId="0" borderId="0" xfId="0" applyFont="1" applyAlignment="1">
      <alignment horizontal="justify"/>
    </xf>
    <xf numFmtId="0" fontId="8" fillId="0" borderId="0" xfId="0" applyFont="1" applyAlignment="1"/>
    <xf numFmtId="0" fontId="3" fillId="0" borderId="0" xfId="0" applyFont="1" applyAlignment="1">
      <alignment horizontal="center" vertical="center" wrapText="1"/>
    </xf>
    <xf numFmtId="0" fontId="4" fillId="0" borderId="0" xfId="0" applyFont="1" applyBorder="1" applyAlignment="1">
      <alignment horizontal="center"/>
    </xf>
    <xf numFmtId="0" fontId="4" fillId="0" borderId="0" xfId="0" applyFont="1" applyAlignment="1">
      <alignment horizontal="left"/>
    </xf>
    <xf numFmtId="0" fontId="4" fillId="0" borderId="0" xfId="0" applyFont="1" applyAlignment="1">
      <alignment horizontal="justify"/>
    </xf>
    <xf numFmtId="0" fontId="4" fillId="0" borderId="0" xfId="0" applyFont="1" applyAlignment="1"/>
    <xf numFmtId="0" fontId="0" fillId="0" borderId="0" xfId="0" applyAlignment="1">
      <alignment horizontal="center"/>
    </xf>
    <xf numFmtId="0" fontId="10" fillId="2" borderId="0" xfId="0" applyFont="1" applyFill="1" applyAlignment="1">
      <alignment horizontal="right" wrapText="1"/>
    </xf>
    <xf numFmtId="0" fontId="11" fillId="2" borderId="0" xfId="0" applyFont="1" applyFill="1" applyAlignment="1">
      <alignment horizontal="right" wrapText="1"/>
    </xf>
    <xf numFmtId="0" fontId="11" fillId="2" borderId="0" xfId="0" applyFont="1" applyFill="1" applyAlignment="1">
      <alignment horizontal="right"/>
    </xf>
  </cellXfs>
  <cellStyles count="2">
    <cellStyle name="Обычный" xfId="0" builtinId="0"/>
    <cellStyle name="Финансовый" xfId="1" builtinId="3"/>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00"/>
  <sheetViews>
    <sheetView tabSelected="1" topLeftCell="A54" zoomScale="75" zoomScaleNormal="75" zoomScaleSheetLayoutView="75" workbookViewId="0">
      <selection activeCell="K90" sqref="K90"/>
    </sheetView>
  </sheetViews>
  <sheetFormatPr defaultRowHeight="12.75"/>
  <cols>
    <col min="1" max="1" width="34.7109375" style="10" customWidth="1"/>
    <col min="2" max="2" width="60" style="10" customWidth="1"/>
    <col min="3" max="3" width="20.7109375" style="7" customWidth="1"/>
    <col min="4" max="4" width="15.28515625" hidden="1" customWidth="1"/>
    <col min="5" max="5" width="2.7109375" hidden="1" customWidth="1"/>
  </cols>
  <sheetData>
    <row r="1" spans="1:5" ht="24.75" customHeight="1">
      <c r="A1" s="24"/>
      <c r="B1"/>
      <c r="C1"/>
      <c r="E1" s="23"/>
    </row>
    <row r="2" spans="1:5" ht="20.25" customHeight="1">
      <c r="A2" s="25"/>
      <c r="B2" s="72" t="s">
        <v>126</v>
      </c>
      <c r="C2" s="72"/>
      <c r="D2" s="72"/>
      <c r="E2" s="72"/>
    </row>
    <row r="3" spans="1:5" ht="18" customHeight="1">
      <c r="A3" s="25"/>
      <c r="B3" s="72" t="s">
        <v>127</v>
      </c>
      <c r="C3" s="72"/>
      <c r="D3" s="72"/>
      <c r="E3" s="72"/>
    </row>
    <row r="4" spans="1:5" ht="15" customHeight="1">
      <c r="A4" s="25"/>
      <c r="B4" s="72" t="s">
        <v>128</v>
      </c>
      <c r="C4" s="72"/>
      <c r="D4" s="72"/>
      <c r="E4" s="72"/>
    </row>
    <row r="5" spans="1:5" ht="16.5" customHeight="1">
      <c r="A5" s="25"/>
      <c r="B5" s="72" t="s">
        <v>129</v>
      </c>
      <c r="C5" s="72"/>
      <c r="D5" s="72"/>
      <c r="E5" s="72"/>
    </row>
    <row r="6" spans="1:5" ht="21" customHeight="1">
      <c r="A6" s="25"/>
      <c r="B6" s="72" t="s">
        <v>143</v>
      </c>
      <c r="C6" s="72"/>
      <c r="D6" s="72"/>
      <c r="E6" s="72"/>
    </row>
    <row r="7" spans="1:5" ht="15.75" customHeight="1">
      <c r="A7" s="25"/>
      <c r="B7" s="72" t="s">
        <v>100</v>
      </c>
      <c r="C7" s="72"/>
      <c r="D7" s="72"/>
      <c r="E7" s="72"/>
    </row>
    <row r="8" spans="1:5" ht="18.75" customHeight="1">
      <c r="A8" s="25"/>
      <c r="B8" s="73" t="s">
        <v>101</v>
      </c>
      <c r="C8" s="73"/>
      <c r="D8" s="73"/>
      <c r="E8" s="73"/>
    </row>
    <row r="9" spans="1:5" ht="19.5" customHeight="1">
      <c r="A9" s="25"/>
      <c r="B9" s="71" t="s">
        <v>102</v>
      </c>
      <c r="C9" s="71"/>
      <c r="D9" s="71"/>
      <c r="E9" s="71"/>
    </row>
    <row r="10" spans="1:5" ht="21" customHeight="1">
      <c r="A10" s="25"/>
      <c r="B10" s="71" t="s">
        <v>103</v>
      </c>
      <c r="C10" s="71"/>
      <c r="D10" s="71"/>
      <c r="E10" s="71"/>
    </row>
    <row r="11" spans="1:5" ht="24" customHeight="1">
      <c r="A11" s="25"/>
      <c r="B11" s="71" t="s">
        <v>104</v>
      </c>
      <c r="C11" s="71"/>
      <c r="D11" s="71"/>
      <c r="E11" s="71"/>
    </row>
    <row r="12" spans="1:5" ht="21.75" customHeight="1">
      <c r="A12" s="25"/>
      <c r="B12" s="71" t="s">
        <v>125</v>
      </c>
      <c r="C12" s="71"/>
      <c r="D12" s="71"/>
      <c r="E12" s="71"/>
    </row>
    <row r="13" spans="1:5" ht="17.25" customHeight="1">
      <c r="A13" s="25"/>
      <c r="B13" s="71" t="s">
        <v>130</v>
      </c>
      <c r="C13" s="71"/>
      <c r="D13" s="71"/>
      <c r="E13" s="71"/>
    </row>
    <row r="14" spans="1:5" ht="15" customHeight="1">
      <c r="A14" s="25"/>
      <c r="B14" s="71" t="s">
        <v>131</v>
      </c>
      <c r="C14" s="71"/>
      <c r="D14" s="71"/>
      <c r="E14" s="71"/>
    </row>
    <row r="15" spans="1:5" ht="17.25" customHeight="1">
      <c r="A15" s="25"/>
      <c r="B15" s="71" t="s">
        <v>132</v>
      </c>
      <c r="C15" s="71"/>
      <c r="D15" s="71"/>
      <c r="E15" s="71"/>
    </row>
    <row r="16" spans="1:5" ht="17.25" customHeight="1">
      <c r="A16" s="25"/>
      <c r="B16" s="71" t="s">
        <v>144</v>
      </c>
      <c r="C16" s="71"/>
      <c r="D16" s="71"/>
      <c r="E16" s="71"/>
    </row>
    <row r="17" spans="1:13" ht="36.75" customHeight="1">
      <c r="A17" s="65" t="s">
        <v>115</v>
      </c>
      <c r="B17" s="65"/>
      <c r="C17" s="65"/>
      <c r="D17" s="65"/>
      <c r="E17" s="65"/>
    </row>
    <row r="18" spans="1:13" ht="17.25" customHeight="1" thickBot="1">
      <c r="A18" s="11"/>
      <c r="B18" s="14"/>
      <c r="C18" s="47" t="s">
        <v>105</v>
      </c>
      <c r="D18" s="66" t="s">
        <v>52</v>
      </c>
      <c r="E18" s="66"/>
    </row>
    <row r="19" spans="1:13" ht="18.75" hidden="1">
      <c r="A19" s="9"/>
      <c r="B19" s="14"/>
      <c r="C19" s="5"/>
    </row>
    <row r="20" spans="1:13" ht="46.5" customHeight="1" thickBot="1">
      <c r="A20" s="22" t="s">
        <v>0</v>
      </c>
      <c r="B20" s="38" t="s">
        <v>1</v>
      </c>
      <c r="C20" s="20" t="s">
        <v>116</v>
      </c>
      <c r="D20" s="26"/>
      <c r="E20" s="26"/>
    </row>
    <row r="21" spans="1:13" ht="0.75" hidden="1" customHeight="1">
      <c r="A21" s="21"/>
      <c r="B21" s="39"/>
      <c r="C21" s="19"/>
      <c r="D21" s="27"/>
      <c r="E21" s="27"/>
    </row>
    <row r="22" spans="1:13" ht="22.5" customHeight="1">
      <c r="A22" s="1" t="s">
        <v>2</v>
      </c>
      <c r="B22" s="40" t="s">
        <v>117</v>
      </c>
      <c r="C22" s="4">
        <f>+C23+C25+C30+C32+C39+C42+C46+C44</f>
        <v>28176.3</v>
      </c>
      <c r="D22" s="29"/>
      <c r="E22" s="28"/>
    </row>
    <row r="23" spans="1:13" ht="22.5" customHeight="1">
      <c r="A23" s="1" t="s">
        <v>56</v>
      </c>
      <c r="B23" s="40" t="s">
        <v>61</v>
      </c>
      <c r="C23" s="48">
        <f>C24</f>
        <v>5552.4</v>
      </c>
      <c r="D23" s="30"/>
      <c r="E23" s="28"/>
    </row>
    <row r="24" spans="1:13" ht="119.25" customHeight="1">
      <c r="A24" s="2" t="s">
        <v>40</v>
      </c>
      <c r="B24" s="41" t="s">
        <v>39</v>
      </c>
      <c r="C24" s="61">
        <v>5552.4</v>
      </c>
      <c r="D24" s="31"/>
      <c r="E24" s="28"/>
    </row>
    <row r="25" spans="1:13" ht="57.75" customHeight="1">
      <c r="A25" s="1" t="s">
        <v>57</v>
      </c>
      <c r="B25" s="40" t="s">
        <v>58</v>
      </c>
      <c r="C25" s="49">
        <f>+C26+C27+C28+C29</f>
        <v>5292.7</v>
      </c>
      <c r="D25" s="32"/>
      <c r="E25" s="28"/>
    </row>
    <row r="26" spans="1:13" ht="127.5" customHeight="1">
      <c r="A26" s="2" t="s">
        <v>72</v>
      </c>
      <c r="B26" s="42" t="s">
        <v>73</v>
      </c>
      <c r="C26" s="52">
        <v>2300</v>
      </c>
      <c r="D26" s="33"/>
      <c r="E26" s="28"/>
      <c r="G26" s="70"/>
      <c r="H26" s="70"/>
      <c r="I26" s="70"/>
      <c r="J26" s="70"/>
      <c r="K26" s="70"/>
      <c r="L26" s="70"/>
      <c r="M26" s="70"/>
    </row>
    <row r="27" spans="1:13" ht="135.75" customHeight="1">
      <c r="A27" s="2" t="s">
        <v>74</v>
      </c>
      <c r="B27" s="42" t="s">
        <v>77</v>
      </c>
      <c r="C27" s="52">
        <v>18</v>
      </c>
      <c r="D27" s="33"/>
      <c r="E27" s="28"/>
      <c r="G27" s="16"/>
      <c r="H27" s="16"/>
      <c r="I27" s="16"/>
      <c r="J27" s="16"/>
      <c r="K27" s="16"/>
      <c r="L27" s="16"/>
      <c r="M27" s="16"/>
    </row>
    <row r="28" spans="1:13" ht="118.5" customHeight="1">
      <c r="A28" s="2" t="s">
        <v>75</v>
      </c>
      <c r="B28" s="42" t="s">
        <v>78</v>
      </c>
      <c r="C28" s="52">
        <v>3319.7</v>
      </c>
      <c r="D28" s="33"/>
      <c r="E28" s="28"/>
      <c r="G28" s="16"/>
      <c r="H28" s="16"/>
      <c r="I28" s="16"/>
      <c r="J28" s="16"/>
      <c r="K28" s="16"/>
      <c r="L28" s="16"/>
      <c r="M28" s="16"/>
    </row>
    <row r="29" spans="1:13" ht="122.25" customHeight="1">
      <c r="A29" s="2" t="s">
        <v>76</v>
      </c>
      <c r="B29" s="42" t="s">
        <v>79</v>
      </c>
      <c r="C29" s="52">
        <v>-345</v>
      </c>
      <c r="D29" s="33"/>
      <c r="E29" s="28"/>
      <c r="G29" s="16"/>
      <c r="H29" s="16"/>
      <c r="I29" s="16"/>
      <c r="J29" s="16"/>
      <c r="K29" s="16"/>
      <c r="L29" s="16"/>
      <c r="M29" s="16"/>
    </row>
    <row r="30" spans="1:13" ht="30.75" customHeight="1">
      <c r="A30" s="1" t="s">
        <v>59</v>
      </c>
      <c r="B30" s="43" t="s">
        <v>89</v>
      </c>
      <c r="C30" s="50">
        <f>+C31</f>
        <v>2674.4</v>
      </c>
      <c r="D30" s="34"/>
      <c r="E30" s="28"/>
      <c r="G30" s="16"/>
      <c r="H30" s="16"/>
      <c r="I30" s="16"/>
      <c r="J30" s="16"/>
      <c r="K30" s="16"/>
      <c r="L30" s="16"/>
      <c r="M30" s="16"/>
    </row>
    <row r="31" spans="1:13" ht="24" customHeight="1">
      <c r="A31" s="2" t="s">
        <v>41</v>
      </c>
      <c r="B31" s="41" t="s">
        <v>3</v>
      </c>
      <c r="C31" s="51">
        <v>2674.4</v>
      </c>
      <c r="D31" s="35"/>
      <c r="E31" s="28"/>
    </row>
    <row r="32" spans="1:13" ht="39" customHeight="1">
      <c r="A32" s="17" t="s">
        <v>60</v>
      </c>
      <c r="B32" s="44" t="s">
        <v>90</v>
      </c>
      <c r="C32" s="48">
        <f>+C33+C34+C35+C36+C37+C38</f>
        <v>8200</v>
      </c>
      <c r="D32" s="30"/>
      <c r="E32" s="28"/>
    </row>
    <row r="33" spans="1:5" ht="77.25" customHeight="1">
      <c r="A33" s="53" t="s">
        <v>122</v>
      </c>
      <c r="B33" s="54" t="s">
        <v>119</v>
      </c>
      <c r="C33" s="51">
        <v>1900</v>
      </c>
      <c r="D33" s="35"/>
      <c r="E33" s="28"/>
    </row>
    <row r="34" spans="1:5" ht="77.25" hidden="1" customHeight="1">
      <c r="A34" s="53" t="s">
        <v>92</v>
      </c>
      <c r="B34" s="54" t="s">
        <v>91</v>
      </c>
      <c r="C34" s="51">
        <v>0</v>
      </c>
      <c r="D34" s="35"/>
      <c r="E34" s="28"/>
    </row>
    <row r="35" spans="1:5" ht="69.75" customHeight="1">
      <c r="A35" s="53" t="s">
        <v>123</v>
      </c>
      <c r="B35" s="54" t="s">
        <v>120</v>
      </c>
      <c r="C35" s="51">
        <v>3600</v>
      </c>
      <c r="D35" s="35"/>
      <c r="E35" s="28"/>
    </row>
    <row r="36" spans="1:5" ht="0.75" hidden="1" customHeight="1">
      <c r="A36" s="53" t="s">
        <v>94</v>
      </c>
      <c r="B36" s="54" t="s">
        <v>93</v>
      </c>
      <c r="C36" s="51">
        <v>0</v>
      </c>
      <c r="D36" s="35"/>
      <c r="E36" s="28"/>
    </row>
    <row r="37" spans="1:5" ht="65.25" customHeight="1">
      <c r="A37" s="53" t="s">
        <v>124</v>
      </c>
      <c r="B37" s="54" t="s">
        <v>121</v>
      </c>
      <c r="C37" s="51">
        <v>2700</v>
      </c>
      <c r="D37" s="35"/>
      <c r="E37" s="28"/>
    </row>
    <row r="38" spans="1:5" ht="65.25" hidden="1" customHeight="1">
      <c r="A38" s="2" t="s">
        <v>96</v>
      </c>
      <c r="B38" s="41" t="s">
        <v>95</v>
      </c>
      <c r="C38" s="51">
        <v>0</v>
      </c>
      <c r="D38" s="35"/>
      <c r="E38" s="28"/>
    </row>
    <row r="39" spans="1:5" ht="59.25" customHeight="1">
      <c r="A39" s="1" t="s">
        <v>64</v>
      </c>
      <c r="B39" s="40" t="s">
        <v>80</v>
      </c>
      <c r="C39" s="48">
        <f>+C40+C41</f>
        <v>234.5</v>
      </c>
      <c r="D39" s="30"/>
      <c r="E39" s="28"/>
    </row>
    <row r="40" spans="1:5" ht="117.75" customHeight="1">
      <c r="A40" s="2" t="s">
        <v>42</v>
      </c>
      <c r="B40" s="41" t="s">
        <v>38</v>
      </c>
      <c r="C40" s="51">
        <v>234.5</v>
      </c>
      <c r="D40" s="35"/>
      <c r="E40" s="28"/>
    </row>
    <row r="41" spans="1:5" ht="173.25" hidden="1" customHeight="1">
      <c r="A41" s="2" t="s">
        <v>55</v>
      </c>
      <c r="B41" s="45" t="s">
        <v>97</v>
      </c>
      <c r="C41" s="51">
        <v>0</v>
      </c>
      <c r="D41" s="35"/>
      <c r="E41" s="28"/>
    </row>
    <row r="42" spans="1:5" ht="45.75" customHeight="1">
      <c r="A42" s="1" t="s">
        <v>65</v>
      </c>
      <c r="B42" s="46" t="s">
        <v>66</v>
      </c>
      <c r="C42" s="48">
        <f>+C43</f>
        <v>21</v>
      </c>
      <c r="D42" s="30"/>
      <c r="E42" s="28"/>
    </row>
    <row r="43" spans="1:5" ht="38.25" customHeight="1">
      <c r="A43" s="2" t="s">
        <v>43</v>
      </c>
      <c r="B43" s="41" t="s">
        <v>98</v>
      </c>
      <c r="C43" s="51">
        <v>21</v>
      </c>
      <c r="D43" s="6"/>
      <c r="E43" s="28"/>
    </row>
    <row r="44" spans="1:5" ht="38.25" customHeight="1">
      <c r="A44" s="1" t="s">
        <v>139</v>
      </c>
      <c r="B44" s="40" t="s">
        <v>142</v>
      </c>
      <c r="C44" s="48">
        <f>C45</f>
        <v>6196.3</v>
      </c>
      <c r="D44" s="6"/>
      <c r="E44" s="28"/>
    </row>
    <row r="45" spans="1:5" ht="96" customHeight="1">
      <c r="A45" s="2" t="s">
        <v>140</v>
      </c>
      <c r="B45" s="41" t="s">
        <v>141</v>
      </c>
      <c r="C45" s="51">
        <v>6196.3</v>
      </c>
      <c r="D45" s="6"/>
      <c r="E45" s="28"/>
    </row>
    <row r="46" spans="1:5" ht="38.25" customHeight="1">
      <c r="A46" s="1" t="s">
        <v>67</v>
      </c>
      <c r="B46" s="40" t="s">
        <v>68</v>
      </c>
      <c r="C46" s="48">
        <f>+C47+C48</f>
        <v>5</v>
      </c>
      <c r="D46" s="29"/>
      <c r="E46" s="28"/>
    </row>
    <row r="47" spans="1:5" ht="84.75" hidden="1" customHeight="1">
      <c r="A47" s="2" t="s">
        <v>69</v>
      </c>
      <c r="B47" s="41" t="s">
        <v>70</v>
      </c>
      <c r="C47" s="51">
        <v>0</v>
      </c>
      <c r="D47" s="6"/>
      <c r="E47" s="28"/>
    </row>
    <row r="48" spans="1:5" ht="120" customHeight="1">
      <c r="A48" s="2" t="s">
        <v>107</v>
      </c>
      <c r="B48" s="41" t="s">
        <v>106</v>
      </c>
      <c r="C48" s="51">
        <v>5</v>
      </c>
      <c r="D48" s="6"/>
      <c r="E48" s="28"/>
    </row>
    <row r="49" spans="1:5" ht="18.75">
      <c r="A49" s="1" t="s">
        <v>4</v>
      </c>
      <c r="B49" s="40" t="s">
        <v>5</v>
      </c>
      <c r="C49" s="48">
        <f>+C50</f>
        <v>16966.199999999997</v>
      </c>
      <c r="D49" s="29"/>
      <c r="E49" s="28"/>
    </row>
    <row r="50" spans="1:5" ht="56.25">
      <c r="A50" s="1" t="s">
        <v>44</v>
      </c>
      <c r="B50" s="40" t="s">
        <v>45</v>
      </c>
      <c r="C50" s="48">
        <f>+C51+C58+C56+C91+C93</f>
        <v>16966.199999999997</v>
      </c>
      <c r="D50" s="29"/>
      <c r="E50" s="28"/>
    </row>
    <row r="51" spans="1:5" ht="37.5">
      <c r="A51" s="1" t="s">
        <v>46</v>
      </c>
      <c r="B51" s="40" t="s">
        <v>81</v>
      </c>
      <c r="C51" s="48">
        <f>+C52+C54+C55</f>
        <v>11274.4</v>
      </c>
      <c r="D51" s="29"/>
      <c r="E51" s="28"/>
    </row>
    <row r="52" spans="1:5" ht="72" customHeight="1">
      <c r="A52" s="53" t="s">
        <v>47</v>
      </c>
      <c r="B52" s="41" t="s">
        <v>82</v>
      </c>
      <c r="C52" s="51">
        <v>8474.7999999999993</v>
      </c>
      <c r="D52" s="6"/>
      <c r="E52" s="28"/>
    </row>
    <row r="53" spans="1:5" ht="44.25" hidden="1" customHeight="1">
      <c r="A53" s="53"/>
      <c r="B53" s="41" t="s">
        <v>13</v>
      </c>
      <c r="C53" s="51"/>
      <c r="D53" s="6"/>
      <c r="E53" s="28"/>
    </row>
    <row r="54" spans="1:5" ht="59.25" customHeight="1">
      <c r="A54" s="53" t="s">
        <v>133</v>
      </c>
      <c r="B54" s="41" t="s">
        <v>134</v>
      </c>
      <c r="C54" s="51">
        <v>1799.6</v>
      </c>
      <c r="D54" s="6"/>
      <c r="E54" s="28"/>
    </row>
    <row r="55" spans="1:5" ht="40.5" customHeight="1">
      <c r="A55" s="53" t="s">
        <v>62</v>
      </c>
      <c r="B55" s="41" t="s">
        <v>63</v>
      </c>
      <c r="C55" s="51">
        <v>1000</v>
      </c>
      <c r="D55" s="6"/>
      <c r="E55" s="28"/>
    </row>
    <row r="56" spans="1:5" ht="62.25" hidden="1" customHeight="1">
      <c r="A56" s="55" t="s">
        <v>53</v>
      </c>
      <c r="B56" s="40" t="s">
        <v>83</v>
      </c>
      <c r="C56" s="12">
        <f>C57</f>
        <v>0</v>
      </c>
      <c r="D56" s="36"/>
      <c r="E56" s="28"/>
    </row>
    <row r="57" spans="1:5" ht="66" hidden="1" customHeight="1">
      <c r="A57" s="53" t="s">
        <v>108</v>
      </c>
      <c r="B57" s="41" t="s">
        <v>99</v>
      </c>
      <c r="C57" s="13">
        <v>0</v>
      </c>
      <c r="D57" s="37"/>
      <c r="E57" s="28"/>
    </row>
    <row r="58" spans="1:5" ht="43.5" customHeight="1">
      <c r="A58" s="55" t="s">
        <v>48</v>
      </c>
      <c r="B58" s="40" t="s">
        <v>84</v>
      </c>
      <c r="C58" s="48">
        <f>+C62+C90</f>
        <v>358.90000000000003</v>
      </c>
      <c r="D58" s="29"/>
      <c r="E58" s="28"/>
    </row>
    <row r="59" spans="1:5" ht="84" customHeight="1">
      <c r="A59" s="53" t="s">
        <v>87</v>
      </c>
      <c r="B59" s="54" t="s">
        <v>88</v>
      </c>
      <c r="C59" s="51">
        <f>+C62</f>
        <v>3.8</v>
      </c>
      <c r="D59" s="6"/>
      <c r="E59" s="28"/>
    </row>
    <row r="60" spans="1:5" ht="117" hidden="1" customHeight="1">
      <c r="A60" s="57" t="s">
        <v>10</v>
      </c>
      <c r="B60" s="56" t="s">
        <v>12</v>
      </c>
      <c r="C60" s="48"/>
      <c r="D60" s="29"/>
      <c r="E60" s="28"/>
    </row>
    <row r="61" spans="1:5" ht="100.5" hidden="1" customHeight="1">
      <c r="A61" s="57" t="s">
        <v>11</v>
      </c>
      <c r="B61" s="54" t="s">
        <v>12</v>
      </c>
      <c r="C61" s="51"/>
      <c r="D61" s="6"/>
      <c r="E61" s="28"/>
    </row>
    <row r="62" spans="1:5" ht="75.599999999999994" customHeight="1">
      <c r="A62" s="53" t="s">
        <v>51</v>
      </c>
      <c r="B62" s="54" t="s">
        <v>118</v>
      </c>
      <c r="C62" s="51">
        <v>3.8</v>
      </c>
      <c r="D62" s="6"/>
      <c r="E62" s="28"/>
    </row>
    <row r="63" spans="1:5" ht="18.75" hidden="1">
      <c r="A63" s="55"/>
      <c r="B63" s="54" t="s">
        <v>14</v>
      </c>
      <c r="C63" s="51"/>
      <c r="D63" s="6"/>
      <c r="E63" s="28"/>
    </row>
    <row r="64" spans="1:5" ht="150" hidden="1">
      <c r="A64" s="53"/>
      <c r="B64" s="54" t="s">
        <v>15</v>
      </c>
      <c r="C64" s="51"/>
      <c r="D64" s="6"/>
      <c r="E64" s="28"/>
    </row>
    <row r="65" spans="1:5" ht="82.5" hidden="1" customHeight="1">
      <c r="A65" s="53"/>
      <c r="B65" s="54" t="s">
        <v>16</v>
      </c>
      <c r="C65" s="51"/>
      <c r="D65" s="6"/>
      <c r="E65" s="28"/>
    </row>
    <row r="66" spans="1:5" ht="56.25" hidden="1">
      <c r="A66" s="53"/>
      <c r="B66" s="54" t="s">
        <v>17</v>
      </c>
      <c r="C66" s="51"/>
      <c r="D66" s="6"/>
      <c r="E66" s="28"/>
    </row>
    <row r="67" spans="1:5" ht="75" hidden="1">
      <c r="A67" s="55"/>
      <c r="B67" s="54" t="s">
        <v>18</v>
      </c>
      <c r="C67" s="51"/>
      <c r="D67" s="6"/>
      <c r="E67" s="28"/>
    </row>
    <row r="68" spans="1:5" ht="112.5" hidden="1">
      <c r="A68" s="53"/>
      <c r="B68" s="54" t="s">
        <v>19</v>
      </c>
      <c r="C68" s="51"/>
      <c r="D68" s="6"/>
      <c r="E68" s="28"/>
    </row>
    <row r="69" spans="1:5" ht="206.25" hidden="1">
      <c r="A69" s="53"/>
      <c r="B69" s="54" t="s">
        <v>20</v>
      </c>
      <c r="C69" s="51"/>
      <c r="D69" s="6"/>
      <c r="E69" s="28"/>
    </row>
    <row r="70" spans="1:5" ht="56.25" hidden="1">
      <c r="A70" s="53"/>
      <c r="B70" s="54" t="s">
        <v>21</v>
      </c>
      <c r="C70" s="51"/>
      <c r="D70" s="6"/>
      <c r="E70" s="28"/>
    </row>
    <row r="71" spans="1:5" ht="99" hidden="1" customHeight="1">
      <c r="A71" s="53"/>
      <c r="B71" s="54" t="s">
        <v>22</v>
      </c>
      <c r="C71" s="51"/>
      <c r="D71" s="6"/>
      <c r="E71" s="28"/>
    </row>
    <row r="72" spans="1:5" ht="205.5" hidden="1" customHeight="1">
      <c r="A72" s="53"/>
      <c r="B72" s="54" t="s">
        <v>23</v>
      </c>
      <c r="C72" s="51"/>
      <c r="D72" s="6"/>
      <c r="E72" s="28"/>
    </row>
    <row r="73" spans="1:5" ht="166.5" hidden="1" customHeight="1">
      <c r="A73" s="53"/>
      <c r="B73" s="54" t="s">
        <v>24</v>
      </c>
      <c r="C73" s="51"/>
      <c r="D73" s="6"/>
      <c r="E73" s="28"/>
    </row>
    <row r="74" spans="1:5" ht="112.5" hidden="1">
      <c r="A74" s="53"/>
      <c r="B74" s="54" t="s">
        <v>33</v>
      </c>
      <c r="C74" s="51"/>
      <c r="D74" s="6"/>
      <c r="E74" s="28"/>
    </row>
    <row r="75" spans="1:5" ht="133.5" hidden="1" customHeight="1">
      <c r="A75" s="53"/>
      <c r="B75" s="54" t="s">
        <v>25</v>
      </c>
      <c r="C75" s="51"/>
      <c r="D75" s="6"/>
      <c r="E75" s="28"/>
    </row>
    <row r="76" spans="1:5" ht="55.5" hidden="1" customHeight="1">
      <c r="A76" s="53"/>
      <c r="B76" s="58" t="s">
        <v>26</v>
      </c>
      <c r="C76" s="51"/>
      <c r="D76" s="6"/>
      <c r="E76" s="28"/>
    </row>
    <row r="77" spans="1:5" ht="0.75" hidden="1" customHeight="1">
      <c r="A77" s="53"/>
      <c r="B77" s="54"/>
      <c r="C77" s="51"/>
      <c r="D77" s="6"/>
      <c r="E77" s="28"/>
    </row>
    <row r="78" spans="1:5" ht="112.5" hidden="1">
      <c r="A78" s="53"/>
      <c r="B78" s="58" t="s">
        <v>27</v>
      </c>
      <c r="C78" s="51"/>
      <c r="D78" s="6"/>
      <c r="E78" s="28"/>
    </row>
    <row r="79" spans="1:5" ht="93.75" hidden="1">
      <c r="A79" s="53"/>
      <c r="B79" s="58" t="s">
        <v>28</v>
      </c>
      <c r="C79" s="51"/>
      <c r="D79" s="6"/>
      <c r="E79" s="28"/>
    </row>
    <row r="80" spans="1:5" ht="75" hidden="1">
      <c r="A80" s="53"/>
      <c r="B80" s="58" t="s">
        <v>29</v>
      </c>
      <c r="C80" s="51"/>
      <c r="D80" s="6"/>
      <c r="E80" s="28"/>
    </row>
    <row r="81" spans="1:5" ht="93.75" hidden="1">
      <c r="A81" s="53"/>
      <c r="B81" s="58" t="s">
        <v>30</v>
      </c>
      <c r="C81" s="51"/>
      <c r="D81" s="6"/>
      <c r="E81" s="28"/>
    </row>
    <row r="82" spans="1:5" ht="93.75" hidden="1">
      <c r="A82" s="53"/>
      <c r="B82" s="59" t="s">
        <v>31</v>
      </c>
      <c r="C82" s="51"/>
      <c r="D82" s="6"/>
      <c r="E82" s="28"/>
    </row>
    <row r="83" spans="1:5" ht="75" hidden="1">
      <c r="A83" s="53"/>
      <c r="B83" s="59" t="s">
        <v>32</v>
      </c>
      <c r="C83" s="51"/>
      <c r="D83" s="6"/>
      <c r="E83" s="28"/>
    </row>
    <row r="84" spans="1:5" ht="93.75" hidden="1">
      <c r="A84" s="53"/>
      <c r="B84" s="59" t="s">
        <v>34</v>
      </c>
      <c r="C84" s="51"/>
      <c r="D84" s="6"/>
      <c r="E84" s="28"/>
    </row>
    <row r="85" spans="1:5" ht="243.75" hidden="1">
      <c r="A85" s="55" t="s">
        <v>6</v>
      </c>
      <c r="B85" s="60" t="s">
        <v>7</v>
      </c>
      <c r="C85" s="48"/>
      <c r="D85" s="29"/>
      <c r="E85" s="28"/>
    </row>
    <row r="86" spans="1:5" ht="225" hidden="1">
      <c r="A86" s="53" t="s">
        <v>8</v>
      </c>
      <c r="B86" s="59" t="s">
        <v>9</v>
      </c>
      <c r="C86" s="51"/>
      <c r="D86" s="6"/>
      <c r="E86" s="28"/>
    </row>
    <row r="87" spans="1:5" ht="37.5" hidden="1">
      <c r="A87" s="53"/>
      <c r="B87" s="59" t="s">
        <v>35</v>
      </c>
      <c r="C87" s="51"/>
      <c r="D87" s="6"/>
      <c r="E87" s="28"/>
    </row>
    <row r="88" spans="1:5" ht="93.75" hidden="1">
      <c r="A88" s="53"/>
      <c r="B88" s="59" t="s">
        <v>36</v>
      </c>
      <c r="C88" s="51"/>
      <c r="D88" s="6"/>
      <c r="E88" s="28"/>
    </row>
    <row r="89" spans="1:5" ht="75">
      <c r="A89" s="53" t="s">
        <v>49</v>
      </c>
      <c r="B89" s="59" t="s">
        <v>85</v>
      </c>
      <c r="C89" s="51">
        <f>C90</f>
        <v>355.1</v>
      </c>
      <c r="D89" s="6"/>
      <c r="E89" s="28"/>
    </row>
    <row r="90" spans="1:5" ht="59.25" customHeight="1">
      <c r="A90" s="53" t="s">
        <v>50</v>
      </c>
      <c r="B90" s="54" t="s">
        <v>86</v>
      </c>
      <c r="C90" s="62">
        <v>355.1</v>
      </c>
      <c r="D90" s="6"/>
      <c r="E90" s="28"/>
    </row>
    <row r="91" spans="1:5" ht="18.75">
      <c r="A91" s="55" t="s">
        <v>109</v>
      </c>
      <c r="B91" s="56" t="s">
        <v>112</v>
      </c>
      <c r="C91" s="48">
        <f>C92</f>
        <v>5302.9</v>
      </c>
      <c r="D91" s="6"/>
      <c r="E91" s="28"/>
    </row>
    <row r="92" spans="1:5" ht="37.5">
      <c r="A92" s="53" t="s">
        <v>110</v>
      </c>
      <c r="B92" s="54" t="s">
        <v>111</v>
      </c>
      <c r="C92" s="51">
        <v>5302.9</v>
      </c>
      <c r="D92" s="6"/>
      <c r="E92" s="28"/>
    </row>
    <row r="93" spans="1:5" ht="18.75">
      <c r="A93" s="55" t="s">
        <v>135</v>
      </c>
      <c r="B93" s="56" t="s">
        <v>136</v>
      </c>
      <c r="C93" s="48">
        <f>C94</f>
        <v>30</v>
      </c>
      <c r="D93" s="6"/>
      <c r="E93" s="28"/>
    </row>
    <row r="94" spans="1:5" ht="37.5">
      <c r="A94" s="53" t="s">
        <v>137</v>
      </c>
      <c r="B94" s="54" t="s">
        <v>138</v>
      </c>
      <c r="C94" s="51">
        <v>30</v>
      </c>
      <c r="D94" s="6"/>
      <c r="E94" s="28"/>
    </row>
    <row r="95" spans="1:5" ht="18.75">
      <c r="A95" s="55"/>
      <c r="B95" s="41" t="s">
        <v>37</v>
      </c>
      <c r="C95" s="4">
        <f>+C22+C49</f>
        <v>45142.5</v>
      </c>
      <c r="D95" s="29"/>
      <c r="E95" s="28"/>
    </row>
    <row r="96" spans="1:5" ht="40.5" customHeight="1">
      <c r="A96" s="8"/>
      <c r="B96" s="15"/>
      <c r="C96" s="6"/>
    </row>
    <row r="97" spans="1:4" ht="18" customHeight="1">
      <c r="A97" s="68" t="s">
        <v>54</v>
      </c>
      <c r="B97" s="69"/>
      <c r="C97" s="69"/>
    </row>
    <row r="98" spans="1:4" ht="17.25" customHeight="1">
      <c r="A98" s="68" t="s">
        <v>113</v>
      </c>
      <c r="B98" s="69"/>
      <c r="C98" s="69"/>
    </row>
    <row r="99" spans="1:4" ht="16.5" customHeight="1">
      <c r="A99" s="67" t="s">
        <v>114</v>
      </c>
      <c r="B99" s="67"/>
      <c r="C99" s="67"/>
      <c r="D99" s="18" t="s">
        <v>71</v>
      </c>
    </row>
    <row r="100" spans="1:4" s="3" customFormat="1" ht="18" customHeight="1">
      <c r="A100" s="63"/>
      <c r="B100" s="64"/>
      <c r="C100" s="64"/>
    </row>
  </sheetData>
  <mergeCells count="22">
    <mergeCell ref="B7:E7"/>
    <mergeCell ref="B8:E8"/>
    <mergeCell ref="B9:E9"/>
    <mergeCell ref="B10:E10"/>
    <mergeCell ref="B11:E11"/>
    <mergeCell ref="B2:E2"/>
    <mergeCell ref="B3:E3"/>
    <mergeCell ref="B4:E4"/>
    <mergeCell ref="B5:E5"/>
    <mergeCell ref="B6:E6"/>
    <mergeCell ref="G26:M26"/>
    <mergeCell ref="B12:E12"/>
    <mergeCell ref="B13:E13"/>
    <mergeCell ref="B14:E14"/>
    <mergeCell ref="B15:E15"/>
    <mergeCell ref="B16:E16"/>
    <mergeCell ref="A100:C100"/>
    <mergeCell ref="A17:E17"/>
    <mergeCell ref="D18:E18"/>
    <mergeCell ref="A99:C99"/>
    <mergeCell ref="A97:C97"/>
    <mergeCell ref="A98:C98"/>
  </mergeCells>
  <phoneticPr fontId="6" type="noConversion"/>
  <pageMargins left="0.78740157480314965" right="0" top="0.59055118110236227" bottom="0.39370078740157483" header="0.51181102362204722" footer="0.31496062992125984"/>
  <pageSetup paperSize="9" scale="6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ФУ ДФБК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Каракай</dc:creator>
  <cp:lastModifiedBy>user</cp:lastModifiedBy>
  <cp:lastPrinted>2023-11-21T13:29:28Z</cp:lastPrinted>
  <dcterms:created xsi:type="dcterms:W3CDTF">2008-09-26T04:30:06Z</dcterms:created>
  <dcterms:modified xsi:type="dcterms:W3CDTF">2024-11-13T09:32:54Z</dcterms:modified>
</cp:coreProperties>
</file>